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vik-trysol\Desktop\"/>
    </mc:Choice>
  </mc:AlternateContent>
  <workbookProtection lockStructure="1"/>
  <bookViews>
    <workbookView xWindow="0" yWindow="0" windowWidth="15495" windowHeight="6300"/>
  </bookViews>
  <sheets>
    <sheet name="Ny reiseregning" sheetId="2" r:id="rId1"/>
  </sheets>
  <calcPr calcId="162913"/>
</workbook>
</file>

<file path=xl/calcChain.xml><?xml version="1.0" encoding="utf-8"?>
<calcChain xmlns="http://schemas.openxmlformats.org/spreadsheetml/2006/main">
  <c r="J25" i="2" l="1"/>
  <c r="I30" i="2" l="1"/>
  <c r="I22" i="2"/>
  <c r="I20" i="2"/>
  <c r="I29" i="2"/>
  <c r="I26" i="2"/>
  <c r="I21" i="2"/>
  <c r="I18" i="2"/>
  <c r="J18" i="2" s="1"/>
  <c r="I16" i="2"/>
  <c r="J16" i="2" s="1"/>
  <c r="J26" i="2" l="1"/>
  <c r="J24" i="2"/>
  <c r="J19" i="2" l="1"/>
  <c r="J39" i="2" l="1"/>
  <c r="J40" i="2"/>
  <c r="J38" i="2"/>
  <c r="J30" i="2" l="1"/>
  <c r="J29" i="2"/>
  <c r="J21" i="2" l="1"/>
  <c r="J12" i="2" l="1"/>
  <c r="J20" i="2" l="1"/>
  <c r="J15" i="2"/>
  <c r="H72" i="2"/>
  <c r="J22" i="2"/>
  <c r="J90" i="2"/>
  <c r="J72" i="2"/>
  <c r="J37" i="2"/>
  <c r="J28" i="2"/>
  <c r="J11" i="2"/>
  <c r="J17" i="2"/>
  <c r="J31" i="2"/>
  <c r="J41" i="2" l="1"/>
</calcChain>
</file>

<file path=xl/sharedStrings.xml><?xml version="1.0" encoding="utf-8"?>
<sst xmlns="http://schemas.openxmlformats.org/spreadsheetml/2006/main" count="84" uniqueCount="76">
  <si>
    <t>Adresse</t>
  </si>
  <si>
    <t>Persnr. (11 siffer)</t>
  </si>
  <si>
    <t>Antall</t>
  </si>
  <si>
    <t>Sats</t>
  </si>
  <si>
    <t>Sum</t>
  </si>
  <si>
    <t>Km. godtgj. bil</t>
  </si>
  <si>
    <t>Utlegg hotell</t>
  </si>
  <si>
    <t>L.art</t>
  </si>
  <si>
    <t>SUM</t>
  </si>
  <si>
    <t>Natt-tillegg, ulegitimert</t>
  </si>
  <si>
    <t>Ressursnr.</t>
  </si>
  <si>
    <t>Km.</t>
  </si>
  <si>
    <t>Land/ By:</t>
  </si>
  <si>
    <t>BELØP:</t>
  </si>
  <si>
    <t>SUM UTLEGG</t>
  </si>
  <si>
    <t>Eigen</t>
  </si>
  <si>
    <t>SPESIFIKASJON AV REKNINGA</t>
  </si>
  <si>
    <t xml:space="preserve">Er eit eller fleire måltid dekka </t>
  </si>
  <si>
    <t>av arrangør/ arbeidsgjevar skal det</t>
  </si>
  <si>
    <t>vera trekk i kostgodtgjeringa</t>
  </si>
  <si>
    <t>Kostgodtgj. ved</t>
  </si>
  <si>
    <t>hotellopphald</t>
  </si>
  <si>
    <t>SPESIFIKASJON AV REISA</t>
  </si>
  <si>
    <t>ANDRE MERKNADAR:</t>
  </si>
  <si>
    <t xml:space="preserve">Teneste </t>
  </si>
  <si>
    <t>Ansvar</t>
  </si>
  <si>
    <t>Prosjekt</t>
  </si>
  <si>
    <t>Bilagsnr:</t>
  </si>
  <si>
    <t>Navn:</t>
  </si>
  <si>
    <t>Dato</t>
  </si>
  <si>
    <t>kl</t>
  </si>
  <si>
    <t>Frå stad</t>
  </si>
  <si>
    <t>Til stad</t>
  </si>
  <si>
    <t xml:space="preserve">bil </t>
  </si>
  <si>
    <t>km</t>
  </si>
  <si>
    <t>Tillegg for passasjer</t>
  </si>
  <si>
    <t>Antall pass.</t>
  </si>
  <si>
    <t>Antal km</t>
  </si>
  <si>
    <t>Dato /Underskrift:</t>
  </si>
  <si>
    <t>Dato/ Attestert:</t>
  </si>
  <si>
    <t>Dato/ Tilvist:</t>
  </si>
  <si>
    <t>Privat overnatting</t>
  </si>
  <si>
    <t>Utlegg  møtekontingent / Kursavgift</t>
  </si>
  <si>
    <t>Kostgodtgjersle utland</t>
  </si>
  <si>
    <t>vera trekk i kostgodtgjersla</t>
  </si>
  <si>
    <t>Kvitteringar, samt program for kurs/møte skal fylgja som vedlegg til reiserekninga.</t>
  </si>
  <si>
    <t>Økonomikontoret</t>
  </si>
  <si>
    <t>FØREMÅL MED REISA:</t>
  </si>
  <si>
    <t>Reiserekning for Ulvik herad</t>
  </si>
  <si>
    <t>ULVIK HERAD</t>
  </si>
  <si>
    <t>Ulvik herad</t>
  </si>
  <si>
    <t xml:space="preserve"> - Frukost (10% )</t>
  </si>
  <si>
    <t xml:space="preserve"> - Lunsj (40% )</t>
  </si>
  <si>
    <t xml:space="preserve"> - Middag (50% )</t>
  </si>
  <si>
    <t>Mappe Felles: Skjema</t>
  </si>
  <si>
    <t>Kontonummer:</t>
  </si>
  <si>
    <t>For reiser som varar meir enn eit døgn, vert kost dekka med sats 6-12 eller over 12 timar.</t>
  </si>
  <si>
    <t>Passasjer/Tillegg utstyr</t>
  </si>
  <si>
    <t xml:space="preserve">SPESIFIKASJON AV UTLEGG: </t>
  </si>
  <si>
    <t>Reiseutlegg</t>
  </si>
  <si>
    <t>Bruk av eigen bil og reise-utlegg</t>
  </si>
  <si>
    <t>Godtgjersle for reise mellom 6 og 12 timar</t>
  </si>
  <si>
    <t>Godtgjersle for reise som varar lengre enn 12 timar</t>
  </si>
  <si>
    <t>Kostgodtgjersle med overnatting/hotellopphald - heimreisedag</t>
  </si>
  <si>
    <t>Tidspunkt for start og slutt på reisa må fyllast ut ved krav om kost- og nattgodtgjersle</t>
  </si>
  <si>
    <t>Om du krev tillegg for passasjer, skal namnet til passasjeren førast opp i merknadsfeltet.</t>
  </si>
  <si>
    <t>Kost utan overnatting</t>
  </si>
  <si>
    <t>Kostgodtgjersle ved privat overnatting</t>
  </si>
  <si>
    <r>
      <t>Kostgodtgjersle med overnatting/ hotellopphald</t>
    </r>
    <r>
      <rPr>
        <b/>
        <sz val="8"/>
        <rFont val="Arial"/>
        <family val="2"/>
      </rPr>
      <t xml:space="preserve"> </t>
    </r>
    <r>
      <rPr>
        <b/>
        <sz val="6"/>
        <rFont val="Arial"/>
        <family val="2"/>
      </rPr>
      <t>(780,- pr dgn)</t>
    </r>
  </si>
  <si>
    <t>Andre utlegg</t>
  </si>
  <si>
    <t>Frådrag for lunsj (30% av 801,-)</t>
  </si>
  <si>
    <t>Frådrag for middag (50% av 801,-)</t>
  </si>
  <si>
    <t xml:space="preserve"> - Frukost (20% av 801,-)</t>
  </si>
  <si>
    <t xml:space="preserve"> - Lunsj (30% av 801,-)</t>
  </si>
  <si>
    <t xml:space="preserve"> - Middag (50% av 801,-)</t>
  </si>
  <si>
    <t>Skjema er utarbeida i samband med nye satsar i reiseregulativet pr.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</si>
</sst>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/m/yyyy;@"/>
    <numFmt numFmtId="167" formatCode="hh:mm;@"/>
  </numFmts>
  <fonts count="23" x14ac:knownFonts="1">
    <font>
      <sz val="10"/>
      <name val="MS Sans Serif"/>
    </font>
    <font>
      <sz val="8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4"/>
      <name val="Arial Black"/>
      <family val="2"/>
    </font>
    <font>
      <sz val="10"/>
      <name val="Arial Black"/>
      <family val="2"/>
    </font>
    <font>
      <sz val="10"/>
      <name val="MS Sans Serif"/>
      <family val="2"/>
    </font>
    <font>
      <sz val="11"/>
      <name val="MS Sans Serif"/>
      <family val="2"/>
    </font>
    <font>
      <b/>
      <sz val="10"/>
      <name val="Arial Black"/>
      <family val="2"/>
    </font>
    <font>
      <sz val="8.5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 Black"/>
      <family val="2"/>
    </font>
    <font>
      <b/>
      <sz val="8.5"/>
      <name val="MS Sans Serif"/>
      <family val="2"/>
    </font>
    <font>
      <sz val="10"/>
      <name val="MS Sans Serif"/>
      <family val="2"/>
    </font>
    <font>
      <sz val="12"/>
      <name val="MS Sans Serif"/>
    </font>
    <font>
      <b/>
      <sz val="8"/>
      <name val="Arial"/>
      <family val="2"/>
    </font>
    <font>
      <b/>
      <sz val="6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2" xfId="0" applyFont="1" applyBorder="1"/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0" xfId="0" applyNumberFormat="1" applyFont="1" applyBorder="1"/>
    <xf numFmtId="0" fontId="11" fillId="0" borderId="9" xfId="0" applyFont="1" applyBorder="1" applyAlignment="1" applyProtection="1">
      <alignment horizontal="center"/>
      <protection locked="0"/>
    </xf>
    <xf numFmtId="2" fontId="11" fillId="0" borderId="10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7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5" xfId="0" applyFont="1" applyBorder="1"/>
    <xf numFmtId="0" fontId="13" fillId="0" borderId="14" xfId="0" applyFont="1" applyBorder="1"/>
    <xf numFmtId="0" fontId="13" fillId="0" borderId="18" xfId="0" applyFont="1" applyBorder="1" applyAlignment="1">
      <alignment vertical="top"/>
    </xf>
    <xf numFmtId="0" fontId="13" fillId="0" borderId="19" xfId="0" applyFont="1" applyBorder="1"/>
    <xf numFmtId="0" fontId="13" fillId="0" borderId="0" xfId="0" applyFont="1" applyBorder="1"/>
    <xf numFmtId="0" fontId="13" fillId="0" borderId="5" xfId="0" applyFont="1" applyBorder="1" applyAlignment="1"/>
    <xf numFmtId="0" fontId="15" fillId="0" borderId="2" xfId="0" applyFont="1" applyBorder="1" applyAlignment="1"/>
    <xf numFmtId="0" fontId="13" fillId="0" borderId="20" xfId="0" applyFont="1" applyBorder="1" applyAlignment="1"/>
    <xf numFmtId="0" fontId="15" fillId="0" borderId="12" xfId="0" applyFont="1" applyBorder="1" applyAlignment="1"/>
    <xf numFmtId="0" fontId="13" fillId="0" borderId="12" xfId="0" applyFont="1" applyBorder="1" applyAlignment="1"/>
    <xf numFmtId="0" fontId="13" fillId="0" borderId="16" xfId="0" applyFont="1" applyBorder="1"/>
    <xf numFmtId="0" fontId="11" fillId="0" borderId="5" xfId="0" applyFont="1" applyBorder="1" applyAlignment="1"/>
    <xf numFmtId="0" fontId="13" fillId="0" borderId="21" xfId="0" applyFont="1" applyBorder="1" applyAlignment="1"/>
    <xf numFmtId="0" fontId="0" fillId="0" borderId="22" xfId="0" applyBorder="1" applyAlignment="1"/>
    <xf numFmtId="0" fontId="0" fillId="0" borderId="2" xfId="0" applyBorder="1" applyAlignment="1"/>
    <xf numFmtId="0" fontId="0" fillId="0" borderId="23" xfId="0" applyBorder="1" applyAlignment="1"/>
    <xf numFmtId="0" fontId="13" fillId="0" borderId="23" xfId="0" applyFont="1" applyBorder="1" applyAlignment="1"/>
    <xf numFmtId="0" fontId="0" fillId="0" borderId="0" xfId="0" applyBorder="1" applyAlignment="1"/>
    <xf numFmtId="0" fontId="0" fillId="0" borderId="2" xfId="0" applyFill="1" applyBorder="1"/>
    <xf numFmtId="0" fontId="11" fillId="0" borderId="21" xfId="0" applyFont="1" applyFill="1" applyBorder="1"/>
    <xf numFmtId="0" fontId="11" fillId="0" borderId="2" xfId="0" applyFont="1" applyFill="1" applyBorder="1"/>
    <xf numFmtId="0" fontId="11" fillId="0" borderId="5" xfId="0" applyFont="1" applyFill="1" applyBorder="1"/>
    <xf numFmtId="0" fontId="11" fillId="0" borderId="21" xfId="0" applyFont="1" applyBorder="1" applyAlignment="1"/>
    <xf numFmtId="0" fontId="11" fillId="0" borderId="2" xfId="0" applyFont="1" applyBorder="1" applyAlignment="1"/>
    <xf numFmtId="0" fontId="1" fillId="0" borderId="2" xfId="0" applyFont="1" applyBorder="1" applyAlignment="1"/>
    <xf numFmtId="0" fontId="1" fillId="0" borderId="0" xfId="0" applyFont="1" applyBorder="1"/>
    <xf numFmtId="0" fontId="13" fillId="0" borderId="13" xfId="0" applyFont="1" applyBorder="1"/>
    <xf numFmtId="0" fontId="17" fillId="0" borderId="0" xfId="0" applyFont="1"/>
    <xf numFmtId="3" fontId="11" fillId="0" borderId="9" xfId="0" applyNumberFormat="1" applyFont="1" applyBorder="1" applyAlignment="1" applyProtection="1">
      <alignment horizontal="center"/>
      <protection locked="0"/>
    </xf>
    <xf numFmtId="1" fontId="11" fillId="0" borderId="9" xfId="0" applyNumberFormat="1" applyFont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8" xfId="0" applyBorder="1" applyProtection="1">
      <protection locked="0"/>
    </xf>
    <xf numFmtId="14" fontId="0" fillId="0" borderId="0" xfId="0" applyNumberForma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3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9" xfId="0" applyBorder="1"/>
    <xf numFmtId="2" fontId="11" fillId="0" borderId="16" xfId="0" applyNumberFormat="1" applyFont="1" applyFill="1" applyBorder="1" applyAlignment="1">
      <alignment horizontal="right"/>
    </xf>
    <xf numFmtId="0" fontId="14" fillId="0" borderId="30" xfId="0" applyFont="1" applyBorder="1" applyAlignment="1"/>
    <xf numFmtId="0" fontId="11" fillId="0" borderId="9" xfId="0" applyFont="1" applyFill="1" applyBorder="1"/>
    <xf numFmtId="0" fontId="12" fillId="0" borderId="9" xfId="0" applyFont="1" applyFill="1" applyBorder="1" applyProtection="1">
      <protection locked="0"/>
    </xf>
    <xf numFmtId="0" fontId="11" fillId="0" borderId="16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2" xfId="0" applyFont="1" applyFill="1" applyBorder="1"/>
    <xf numFmtId="2" fontId="11" fillId="0" borderId="10" xfId="0" applyNumberFormat="1" applyFont="1" applyFill="1" applyBorder="1"/>
    <xf numFmtId="0" fontId="11" fillId="0" borderId="9" xfId="0" applyFont="1" applyFill="1" applyBorder="1" applyAlignment="1">
      <alignment horizontal="right"/>
    </xf>
    <xf numFmtId="164" fontId="0" fillId="0" borderId="0" xfId="0" applyNumberFormat="1"/>
    <xf numFmtId="164" fontId="13" fillId="0" borderId="31" xfId="0" applyNumberFormat="1" applyFont="1" applyBorder="1"/>
    <xf numFmtId="164" fontId="12" fillId="2" borderId="6" xfId="0" applyNumberFormat="1" applyFont="1" applyFill="1" applyBorder="1" applyAlignment="1">
      <alignment horizontal="center"/>
    </xf>
    <xf numFmtId="164" fontId="11" fillId="0" borderId="9" xfId="0" applyNumberFormat="1" applyFont="1" applyBorder="1"/>
    <xf numFmtId="164" fontId="11" fillId="0" borderId="16" xfId="0" applyNumberFormat="1" applyFont="1" applyBorder="1"/>
    <xf numFmtId="164" fontId="11" fillId="0" borderId="9" xfId="0" applyNumberFormat="1" applyFont="1" applyBorder="1" applyProtection="1">
      <protection locked="0"/>
    </xf>
    <xf numFmtId="164" fontId="11" fillId="0" borderId="16" xfId="0" applyNumberFormat="1" applyFont="1" applyBorder="1" applyProtection="1">
      <protection locked="0"/>
    </xf>
    <xf numFmtId="164" fontId="11" fillId="0" borderId="32" xfId="0" applyNumberFormat="1" applyFont="1" applyBorder="1"/>
    <xf numFmtId="164" fontId="8" fillId="0" borderId="0" xfId="0" applyNumberFormat="1" applyFont="1" applyBorder="1"/>
    <xf numFmtId="164" fontId="1" fillId="0" borderId="31" xfId="0" applyNumberFormat="1" applyFont="1" applyBorder="1" applyAlignment="1"/>
    <xf numFmtId="164" fontId="0" fillId="0" borderId="34" xfId="0" applyNumberFormat="1" applyBorder="1" applyProtection="1">
      <protection locked="0"/>
    </xf>
    <xf numFmtId="164" fontId="0" fillId="0" borderId="0" xfId="0" applyNumberFormat="1" applyBorder="1"/>
    <xf numFmtId="164" fontId="0" fillId="0" borderId="31" xfId="0" applyNumberFormat="1" applyFill="1" applyBorder="1"/>
    <xf numFmtId="164" fontId="0" fillId="0" borderId="33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27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9" xfId="0" applyNumberFormat="1" applyBorder="1"/>
    <xf numFmtId="164" fontId="0" fillId="0" borderId="15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0" fontId="13" fillId="0" borderId="29" xfId="0" applyFont="1" applyBorder="1"/>
    <xf numFmtId="2" fontId="11" fillId="0" borderId="9" xfId="0" applyNumberFormat="1" applyFont="1" applyFill="1" applyBorder="1" applyAlignment="1">
      <alignment horizontal="right"/>
    </xf>
    <xf numFmtId="164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4" fontId="13" fillId="0" borderId="34" xfId="0" applyNumberFormat="1" applyFont="1" applyBorder="1" applyProtection="1">
      <protection locked="0"/>
    </xf>
    <xf numFmtId="0" fontId="13" fillId="0" borderId="26" xfId="0" applyFont="1" applyBorder="1" applyProtection="1">
      <protection locked="0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164" fontId="11" fillId="0" borderId="0" xfId="0" applyNumberFormat="1" applyFont="1" applyBorder="1"/>
    <xf numFmtId="0" fontId="19" fillId="0" borderId="0" xfId="0" applyFont="1"/>
    <xf numFmtId="2" fontId="11" fillId="0" borderId="9" xfId="0" applyNumberFormat="1" applyFont="1" applyFill="1" applyBorder="1"/>
    <xf numFmtId="165" fontId="0" fillId="0" borderId="16" xfId="0" applyNumberFormat="1" applyBorder="1" applyProtection="1">
      <protection locked="0"/>
    </xf>
    <xf numFmtId="165" fontId="0" fillId="0" borderId="27" xfId="0" applyNumberFormat="1" applyBorder="1" applyProtection="1">
      <protection locked="0"/>
    </xf>
    <xf numFmtId="165" fontId="0" fillId="0" borderId="13" xfId="0" applyNumberFormat="1" applyBorder="1" applyProtection="1">
      <protection locked="0"/>
    </xf>
    <xf numFmtId="0" fontId="22" fillId="0" borderId="9" xfId="0" applyFont="1" applyBorder="1" applyAlignment="1">
      <alignment horizontal="center"/>
    </xf>
    <xf numFmtId="14" fontId="17" fillId="0" borderId="0" xfId="0" applyNumberFormat="1" applyFont="1" applyAlignment="1"/>
    <xf numFmtId="0" fontId="0" fillId="0" borderId="0" xfId="0" applyAlignment="1"/>
    <xf numFmtId="0" fontId="13" fillId="0" borderId="20" xfId="0" applyFont="1" applyBorder="1" applyAlignment="1"/>
    <xf numFmtId="0" fontId="13" fillId="0" borderId="15" xfId="0" applyFont="1" applyBorder="1" applyAlignment="1"/>
    <xf numFmtId="0" fontId="0" fillId="0" borderId="20" xfId="0" applyBorder="1" applyAlignment="1" applyProtection="1">
      <protection locked="0"/>
    </xf>
    <xf numFmtId="0" fontId="0" fillId="0" borderId="15" xfId="0" applyBorder="1" applyProtection="1">
      <protection locked="0"/>
    </xf>
    <xf numFmtId="0" fontId="17" fillId="0" borderId="0" xfId="0" applyFont="1" applyAlignment="1"/>
    <xf numFmtId="0" fontId="0" fillId="0" borderId="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29" xfId="0" applyBorder="1" applyProtection="1">
      <protection locked="0"/>
    </xf>
    <xf numFmtId="0" fontId="0" fillId="0" borderId="15" xfId="0" applyBorder="1" applyAlignment="1" applyProtection="1">
      <protection locked="0"/>
    </xf>
    <xf numFmtId="0" fontId="12" fillId="3" borderId="17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8" fillId="0" borderId="20" xfId="0" applyFont="1" applyBorder="1" applyAlignment="1" applyProtection="1">
      <protection locked="0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4" fontId="13" fillId="0" borderId="16" xfId="0" applyNumberFormat="1" applyFont="1" applyBorder="1" applyAlignment="1"/>
    <xf numFmtId="164" fontId="13" fillId="0" borderId="13" xfId="0" applyNumberFormat="1" applyFont="1" applyBorder="1" applyAlignment="1"/>
    <xf numFmtId="0" fontId="13" fillId="0" borderId="17" xfId="0" applyFont="1" applyBorder="1" applyAlignment="1"/>
    <xf numFmtId="0" fontId="13" fillId="0" borderId="14" xfId="0" applyFont="1" applyBorder="1" applyAlignment="1"/>
    <xf numFmtId="0" fontId="13" fillId="0" borderId="17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3" borderId="37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" xfId="0" applyFont="1" applyBorder="1" applyAlignment="1"/>
    <xf numFmtId="0" fontId="13" fillId="0" borderId="3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49" fontId="13" fillId="0" borderId="26" xfId="0" applyNumberFormat="1" applyFont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3" borderId="37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167" fontId="0" fillId="0" borderId="16" xfId="0" quotePrefix="1" applyNumberFormat="1" applyBorder="1" applyProtection="1">
      <protection locked="0"/>
    </xf>
    <xf numFmtId="167" fontId="0" fillId="0" borderId="27" xfId="0" applyNumberFormat="1" applyBorder="1" applyProtection="1">
      <protection locked="0"/>
    </xf>
    <xf numFmtId="167" fontId="0" fillId="0" borderId="13" xfId="0" applyNumberFormat="1" applyBorder="1" applyProtection="1">
      <protection locked="0"/>
    </xf>
    <xf numFmtId="167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0</xdr:col>
      <xdr:colOff>428625</xdr:colOff>
      <xdr:row>2</xdr:row>
      <xdr:rowOff>219075</xdr:rowOff>
    </xdr:to>
    <xdr:pic>
      <xdr:nvPicPr>
        <xdr:cNvPr id="1025" name="Picture 5" descr="gulraud heradsvåp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0025"/>
          <a:ext cx="381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showGridLines="0" tabSelected="1" topLeftCell="A7" zoomScaleNormal="100" workbookViewId="0">
      <selection activeCell="G11" sqref="G11:H31"/>
    </sheetView>
  </sheetViews>
  <sheetFormatPr baseColWidth="10" defaultColWidth="9.140625" defaultRowHeight="12.75" x14ac:dyDescent="0.2"/>
  <cols>
    <col min="1" max="1" width="9.7109375" customWidth="1"/>
    <col min="2" max="2" width="7" customWidth="1"/>
    <col min="3" max="3" width="12.28515625" customWidth="1"/>
    <col min="4" max="4" width="11.5703125" customWidth="1"/>
    <col min="5" max="5" width="12" customWidth="1"/>
    <col min="6" max="6" width="12.5703125" customWidth="1"/>
    <col min="7" max="8" width="8.85546875" customWidth="1"/>
    <col min="9" max="9" width="13.28515625" customWidth="1"/>
    <col min="10" max="10" width="14" style="104" customWidth="1"/>
    <col min="11" max="11" width="15.42578125" bestFit="1" customWidth="1"/>
  </cols>
  <sheetData>
    <row r="1" spans="1:10" ht="15.95" customHeight="1" x14ac:dyDescent="0.2"/>
    <row r="2" spans="1:10" ht="22.5" x14ac:dyDescent="0.45">
      <c r="B2" s="6" t="s">
        <v>49</v>
      </c>
      <c r="F2" s="6" t="s">
        <v>48</v>
      </c>
    </row>
    <row r="3" spans="1:10" ht="20.100000000000001" customHeight="1" thickBot="1" x14ac:dyDescent="0.5">
      <c r="H3" s="6"/>
    </row>
    <row r="4" spans="1:10" ht="14.25" x14ac:dyDescent="0.2">
      <c r="A4" s="47" t="s">
        <v>10</v>
      </c>
      <c r="B4" s="40" t="s">
        <v>28</v>
      </c>
      <c r="C4" s="49"/>
      <c r="D4" s="49"/>
      <c r="E4" s="50"/>
      <c r="F4" s="40" t="s">
        <v>0</v>
      </c>
      <c r="G4" s="41"/>
      <c r="H4" s="51"/>
      <c r="I4" s="4" t="s">
        <v>27</v>
      </c>
      <c r="J4" s="105"/>
    </row>
    <row r="5" spans="1:10" ht="23.25" customHeight="1" x14ac:dyDescent="0.2">
      <c r="A5" s="189"/>
      <c r="B5" s="190"/>
      <c r="C5" s="190"/>
      <c r="D5" s="190"/>
      <c r="E5" s="191"/>
      <c r="F5" s="183"/>
      <c r="G5" s="184"/>
      <c r="H5" s="185"/>
      <c r="I5" s="181"/>
      <c r="J5" s="182"/>
    </row>
    <row r="6" spans="1:10" ht="15.75" customHeight="1" x14ac:dyDescent="0.2">
      <c r="A6" s="93" t="s">
        <v>47</v>
      </c>
      <c r="B6" s="2"/>
      <c r="C6" s="52"/>
      <c r="D6" s="52"/>
      <c r="E6" s="48"/>
      <c r="F6" s="42" t="s">
        <v>1</v>
      </c>
      <c r="G6" s="43"/>
      <c r="H6" s="44"/>
      <c r="I6" s="128" t="s">
        <v>55</v>
      </c>
      <c r="J6" s="127"/>
    </row>
    <row r="7" spans="1:10" ht="24" customHeight="1" thickBot="1" x14ac:dyDescent="0.25">
      <c r="A7" s="192"/>
      <c r="B7" s="193"/>
      <c r="C7" s="193"/>
      <c r="D7" s="193"/>
      <c r="E7" s="194"/>
      <c r="F7" s="187"/>
      <c r="G7" s="188"/>
      <c r="H7" s="188"/>
      <c r="I7" s="130"/>
      <c r="J7" s="129"/>
    </row>
    <row r="8" spans="1:10" ht="9" customHeight="1" x14ac:dyDescent="0.2"/>
    <row r="9" spans="1:10" ht="18" customHeight="1" thickBot="1" x14ac:dyDescent="0.45">
      <c r="A9" s="186" t="s">
        <v>16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5.75" x14ac:dyDescent="0.25">
      <c r="A10" s="13"/>
      <c r="B10" s="14"/>
      <c r="C10" s="15"/>
      <c r="D10" s="16"/>
      <c r="E10" s="16"/>
      <c r="F10" s="17" t="s">
        <v>7</v>
      </c>
      <c r="G10" s="18" t="s">
        <v>2</v>
      </c>
      <c r="H10" s="18" t="s">
        <v>11</v>
      </c>
      <c r="I10" s="18" t="s">
        <v>3</v>
      </c>
      <c r="J10" s="106" t="s">
        <v>4</v>
      </c>
    </row>
    <row r="11" spans="1:10" ht="20.25" customHeight="1" x14ac:dyDescent="0.2">
      <c r="A11" s="195" t="s">
        <v>60</v>
      </c>
      <c r="B11" s="196"/>
      <c r="C11" s="31" t="s">
        <v>5</v>
      </c>
      <c r="D11" s="32"/>
      <c r="E11" s="32"/>
      <c r="F11" s="19">
        <v>4002</v>
      </c>
      <c r="G11" s="94"/>
      <c r="H11" s="63"/>
      <c r="I11" s="20">
        <v>4.03</v>
      </c>
      <c r="J11" s="107">
        <f>SUM(H11*I11)</f>
        <v>0</v>
      </c>
    </row>
    <row r="12" spans="1:10" ht="18" customHeight="1" x14ac:dyDescent="0.2">
      <c r="A12" s="197"/>
      <c r="B12" s="198"/>
      <c r="C12" s="31" t="s">
        <v>57</v>
      </c>
      <c r="D12" s="32"/>
      <c r="E12" s="32"/>
      <c r="F12" s="19">
        <v>4010</v>
      </c>
      <c r="G12" s="21"/>
      <c r="H12" s="63"/>
      <c r="I12" s="20">
        <v>1</v>
      </c>
      <c r="J12" s="107">
        <f>SUM(H12*I12)</f>
        <v>0</v>
      </c>
    </row>
    <row r="13" spans="1:10" ht="18" customHeight="1" x14ac:dyDescent="0.2">
      <c r="A13" s="199"/>
      <c r="B13" s="200"/>
      <c r="C13" s="167" t="s">
        <v>59</v>
      </c>
      <c r="D13" s="180"/>
      <c r="E13" s="168"/>
      <c r="F13" s="19">
        <v>4100</v>
      </c>
      <c r="G13" s="97"/>
      <c r="H13" s="94"/>
      <c r="I13" s="100"/>
      <c r="J13" s="107"/>
    </row>
    <row r="14" spans="1:10" ht="18" customHeight="1" x14ac:dyDescent="0.25">
      <c r="A14" s="174" t="s">
        <v>66</v>
      </c>
      <c r="B14" s="155"/>
      <c r="C14" s="155"/>
      <c r="D14" s="155"/>
      <c r="E14" s="156"/>
      <c r="F14" s="19"/>
      <c r="G14" s="97"/>
      <c r="H14" s="94"/>
      <c r="I14" s="100"/>
      <c r="J14" s="107"/>
    </row>
    <row r="15" spans="1:10" ht="18" customHeight="1" x14ac:dyDescent="0.25">
      <c r="A15" s="179" t="s">
        <v>61</v>
      </c>
      <c r="B15" s="180"/>
      <c r="C15" s="180"/>
      <c r="D15" s="180"/>
      <c r="E15" s="168"/>
      <c r="F15" s="19">
        <v>4210</v>
      </c>
      <c r="G15" s="21"/>
      <c r="H15" s="95"/>
      <c r="I15" s="22">
        <v>315</v>
      </c>
      <c r="J15" s="107">
        <f>SUM(G15*I15)</f>
        <v>0</v>
      </c>
    </row>
    <row r="16" spans="1:10" ht="18" customHeight="1" x14ac:dyDescent="0.25">
      <c r="A16" s="179" t="s">
        <v>70</v>
      </c>
      <c r="B16" s="180"/>
      <c r="C16" s="180"/>
      <c r="D16" s="180"/>
      <c r="E16" s="168"/>
      <c r="F16" s="140">
        <v>4381</v>
      </c>
      <c r="G16" s="21"/>
      <c r="H16" s="95"/>
      <c r="I16" s="22">
        <f>ROUND(-0.3*801,0)</f>
        <v>-240</v>
      </c>
      <c r="J16" s="107">
        <f>SUM(G16*I16)</f>
        <v>0</v>
      </c>
    </row>
    <row r="17" spans="1:10" ht="18" customHeight="1" x14ac:dyDescent="0.25">
      <c r="A17" s="179" t="s">
        <v>62</v>
      </c>
      <c r="B17" s="180"/>
      <c r="C17" s="180"/>
      <c r="D17" s="180"/>
      <c r="E17" s="168"/>
      <c r="F17" s="19">
        <v>4220</v>
      </c>
      <c r="G17" s="21"/>
      <c r="H17" s="95"/>
      <c r="I17" s="22">
        <v>585</v>
      </c>
      <c r="J17" s="107">
        <f>SUM(G17*I17)</f>
        <v>0</v>
      </c>
    </row>
    <row r="18" spans="1:10" ht="18" customHeight="1" x14ac:dyDescent="0.25">
      <c r="A18" s="179" t="s">
        <v>70</v>
      </c>
      <c r="B18" s="180"/>
      <c r="C18" s="180"/>
      <c r="D18" s="180"/>
      <c r="E18" s="168"/>
      <c r="F18" s="140">
        <v>4382</v>
      </c>
      <c r="G18" s="21"/>
      <c r="H18" s="95"/>
      <c r="I18" s="22">
        <f>ROUND(-0.3*801,0)</f>
        <v>-240</v>
      </c>
      <c r="J18" s="107">
        <f>SUM(G18*I18)</f>
        <v>0</v>
      </c>
    </row>
    <row r="19" spans="1:10" ht="17.25" customHeight="1" x14ac:dyDescent="0.25">
      <c r="A19" s="174" t="s">
        <v>68</v>
      </c>
      <c r="B19" s="155"/>
      <c r="C19" s="155"/>
      <c r="D19" s="155"/>
      <c r="E19" s="156"/>
      <c r="F19" s="19">
        <v>4230</v>
      </c>
      <c r="G19" s="97"/>
      <c r="H19" s="94"/>
      <c r="I19" s="136">
        <v>801</v>
      </c>
      <c r="J19" s="108">
        <f t="shared" ref="J19:J22" si="0">+I19*G19</f>
        <v>0</v>
      </c>
    </row>
    <row r="20" spans="1:10" ht="18" customHeight="1" x14ac:dyDescent="0.25">
      <c r="A20" s="33" t="s">
        <v>17</v>
      </c>
      <c r="B20" s="34"/>
      <c r="C20" s="35"/>
      <c r="D20" s="31" t="s">
        <v>72</v>
      </c>
      <c r="E20" s="36"/>
      <c r="F20" s="19">
        <v>4370</v>
      </c>
      <c r="G20" s="21"/>
      <c r="H20" s="95"/>
      <c r="I20" s="92">
        <f>ROUND(-0.2*801,0)</f>
        <v>-160</v>
      </c>
      <c r="J20" s="108">
        <f t="shared" si="0"/>
        <v>0</v>
      </c>
    </row>
    <row r="21" spans="1:10" ht="18" customHeight="1" x14ac:dyDescent="0.25">
      <c r="A21" s="157" t="s">
        <v>18</v>
      </c>
      <c r="B21" s="158"/>
      <c r="C21" s="159"/>
      <c r="D21" s="167" t="s">
        <v>73</v>
      </c>
      <c r="E21" s="168"/>
      <c r="F21" s="19">
        <v>4380</v>
      </c>
      <c r="G21" s="21"/>
      <c r="H21" s="95"/>
      <c r="I21" s="22">
        <f>ROUND(-0.3*801,0)</f>
        <v>-240</v>
      </c>
      <c r="J21" s="108">
        <f t="shared" si="0"/>
        <v>0</v>
      </c>
    </row>
    <row r="22" spans="1:10" ht="18" customHeight="1" x14ac:dyDescent="0.25">
      <c r="A22" s="37" t="s">
        <v>19</v>
      </c>
      <c r="B22" s="38"/>
      <c r="C22" s="39"/>
      <c r="D22" s="31" t="s">
        <v>74</v>
      </c>
      <c r="E22" s="32"/>
      <c r="F22" s="19">
        <v>4390</v>
      </c>
      <c r="G22" s="21"/>
      <c r="H22" s="95"/>
      <c r="I22" s="92">
        <f>ROUND(-0.5*801,0)</f>
        <v>-401</v>
      </c>
      <c r="J22" s="108">
        <f t="shared" si="0"/>
        <v>0</v>
      </c>
    </row>
    <row r="23" spans="1:10" ht="37.5" customHeight="1" x14ac:dyDescent="0.25">
      <c r="A23" s="201" t="s">
        <v>63</v>
      </c>
      <c r="B23" s="202"/>
      <c r="C23" s="202"/>
      <c r="D23" s="202"/>
      <c r="E23" s="203"/>
      <c r="F23" s="19"/>
      <c r="G23" s="97"/>
      <c r="H23" s="94"/>
      <c r="I23" s="100"/>
      <c r="J23" s="107"/>
    </row>
    <row r="24" spans="1:10" ht="18" customHeight="1" x14ac:dyDescent="0.25">
      <c r="A24" s="179" t="s">
        <v>61</v>
      </c>
      <c r="B24" s="180"/>
      <c r="C24" s="180"/>
      <c r="D24" s="180"/>
      <c r="E24" s="168"/>
      <c r="F24" s="140">
        <v>4210</v>
      </c>
      <c r="G24" s="21"/>
      <c r="H24" s="95"/>
      <c r="I24" s="22">
        <v>315</v>
      </c>
      <c r="J24" s="107">
        <f>SUM(G24*I24)</f>
        <v>0</v>
      </c>
    </row>
    <row r="25" spans="1:10" ht="18" customHeight="1" x14ac:dyDescent="0.25">
      <c r="A25" s="179" t="s">
        <v>62</v>
      </c>
      <c r="B25" s="180"/>
      <c r="C25" s="180"/>
      <c r="D25" s="180"/>
      <c r="E25" s="168"/>
      <c r="F25" s="140">
        <v>4220</v>
      </c>
      <c r="G25" s="21"/>
      <c r="H25" s="95"/>
      <c r="I25" s="22">
        <v>585</v>
      </c>
      <c r="J25" s="107">
        <f>SUM(G25*I25)</f>
        <v>0</v>
      </c>
    </row>
    <row r="26" spans="1:10" ht="18" customHeight="1" x14ac:dyDescent="0.25">
      <c r="A26" s="179" t="s">
        <v>70</v>
      </c>
      <c r="B26" s="180"/>
      <c r="C26" s="180"/>
      <c r="D26" s="180"/>
      <c r="E26" s="168"/>
      <c r="F26" s="140">
        <v>4382</v>
      </c>
      <c r="G26" s="21"/>
      <c r="H26" s="95"/>
      <c r="I26" s="22">
        <f>ROUND(-0.3*801,0)</f>
        <v>-240</v>
      </c>
      <c r="J26" s="107">
        <f>SUM(G26*I26)</f>
        <v>0</v>
      </c>
    </row>
    <row r="27" spans="1:10" ht="18" customHeight="1" x14ac:dyDescent="0.25">
      <c r="A27" s="174" t="s">
        <v>41</v>
      </c>
      <c r="B27" s="155"/>
      <c r="C27" s="155"/>
      <c r="D27" s="155"/>
      <c r="E27" s="156"/>
      <c r="F27" s="19"/>
      <c r="G27" s="97"/>
      <c r="H27" s="95"/>
      <c r="I27" s="103"/>
      <c r="J27" s="107"/>
    </row>
    <row r="28" spans="1:10" ht="18" customHeight="1" x14ac:dyDescent="0.2">
      <c r="A28" s="175" t="s">
        <v>67</v>
      </c>
      <c r="B28" s="176"/>
      <c r="C28" s="176"/>
      <c r="D28" s="176"/>
      <c r="E28" s="177"/>
      <c r="F28" s="19">
        <v>4256</v>
      </c>
      <c r="G28" s="64"/>
      <c r="H28" s="94"/>
      <c r="I28" s="23">
        <v>801</v>
      </c>
      <c r="J28" s="107">
        <f>SUM(G28*I28)</f>
        <v>0</v>
      </c>
    </row>
    <row r="29" spans="1:10" ht="18" customHeight="1" x14ac:dyDescent="0.2">
      <c r="A29" s="131" t="s">
        <v>70</v>
      </c>
      <c r="B29" s="132"/>
      <c r="C29" s="132"/>
      <c r="D29" s="132"/>
      <c r="E29" s="133"/>
      <c r="F29" s="140">
        <v>4360</v>
      </c>
      <c r="G29" s="64"/>
      <c r="H29" s="94"/>
      <c r="I29" s="22">
        <f>ROUND(-0.3*801,0)</f>
        <v>-240</v>
      </c>
      <c r="J29" s="107">
        <f>G29*I29</f>
        <v>0</v>
      </c>
    </row>
    <row r="30" spans="1:10" ht="18" customHeight="1" x14ac:dyDescent="0.2">
      <c r="A30" s="131" t="s">
        <v>71</v>
      </c>
      <c r="B30" s="132"/>
      <c r="C30" s="132"/>
      <c r="D30" s="132"/>
      <c r="E30" s="133"/>
      <c r="F30" s="140">
        <v>4365</v>
      </c>
      <c r="G30" s="64"/>
      <c r="H30" s="94"/>
      <c r="I30" s="92">
        <f>ROUND(-0.5*801,0)</f>
        <v>-401</v>
      </c>
      <c r="J30" s="107">
        <f>G30*I30</f>
        <v>0</v>
      </c>
    </row>
    <row r="31" spans="1:10" ht="18" customHeight="1" x14ac:dyDescent="0.25">
      <c r="A31" s="179" t="s">
        <v>9</v>
      </c>
      <c r="B31" s="180"/>
      <c r="C31" s="180"/>
      <c r="D31" s="180"/>
      <c r="E31" s="168"/>
      <c r="F31" s="19">
        <v>4300</v>
      </c>
      <c r="G31" s="21"/>
      <c r="H31" s="95"/>
      <c r="I31" s="20">
        <v>435</v>
      </c>
      <c r="J31" s="107">
        <f>SUM(G31*I31)</f>
        <v>0</v>
      </c>
    </row>
    <row r="32" spans="1:10" ht="18" customHeight="1" x14ac:dyDescent="0.25">
      <c r="A32" s="174" t="s">
        <v>69</v>
      </c>
      <c r="B32" s="155"/>
      <c r="C32" s="155"/>
      <c r="D32" s="155"/>
      <c r="E32" s="156"/>
      <c r="F32" s="19"/>
      <c r="G32" s="97"/>
      <c r="H32" s="95"/>
      <c r="I32" s="102"/>
      <c r="J32" s="107"/>
    </row>
    <row r="33" spans="1:10" ht="18" customHeight="1" x14ac:dyDescent="0.2">
      <c r="A33" s="179" t="s">
        <v>6</v>
      </c>
      <c r="B33" s="180"/>
      <c r="C33" s="180"/>
      <c r="D33" s="180"/>
      <c r="E33" s="168"/>
      <c r="F33" s="24">
        <v>4170</v>
      </c>
      <c r="G33" s="98"/>
      <c r="H33" s="94"/>
      <c r="I33" s="100"/>
      <c r="J33" s="109"/>
    </row>
    <row r="34" spans="1:10" ht="18" customHeight="1" x14ac:dyDescent="0.2">
      <c r="A34" s="33" t="s">
        <v>42</v>
      </c>
      <c r="B34" s="34"/>
      <c r="C34" s="34"/>
      <c r="D34" s="34"/>
      <c r="E34" s="35"/>
      <c r="F34" s="25">
        <v>4160</v>
      </c>
      <c r="G34" s="99"/>
      <c r="H34" s="96"/>
      <c r="I34" s="101"/>
      <c r="J34" s="110"/>
    </row>
    <row r="35" spans="1:10" ht="18" customHeight="1" x14ac:dyDescent="0.25">
      <c r="A35" s="174" t="s">
        <v>43</v>
      </c>
      <c r="B35" s="155"/>
      <c r="C35" s="155"/>
      <c r="D35" s="155"/>
      <c r="E35" s="156"/>
      <c r="F35" s="19"/>
      <c r="G35" s="97"/>
      <c r="H35" s="94"/>
      <c r="I35" s="94"/>
      <c r="J35" s="109"/>
    </row>
    <row r="36" spans="1:10" ht="18" customHeight="1" x14ac:dyDescent="0.25">
      <c r="A36" s="161" t="s">
        <v>20</v>
      </c>
      <c r="B36" s="162"/>
      <c r="C36" s="154" t="s">
        <v>12</v>
      </c>
      <c r="D36" s="155"/>
      <c r="E36" s="156"/>
      <c r="F36" s="19">
        <v>4250</v>
      </c>
      <c r="G36" s="97"/>
      <c r="H36" s="94"/>
      <c r="I36" s="26"/>
      <c r="J36" s="107"/>
    </row>
    <row r="37" spans="1:10" ht="18" customHeight="1" x14ac:dyDescent="0.2">
      <c r="A37" s="169" t="s">
        <v>21</v>
      </c>
      <c r="B37" s="170"/>
      <c r="C37" s="171"/>
      <c r="D37" s="172"/>
      <c r="E37" s="173"/>
      <c r="F37" s="19"/>
      <c r="G37" s="65"/>
      <c r="H37" s="94"/>
      <c r="I37" s="26"/>
      <c r="J37" s="107">
        <f>SUM(G37*I37)</f>
        <v>0</v>
      </c>
    </row>
    <row r="38" spans="1:10" ht="18" customHeight="1" x14ac:dyDescent="0.2">
      <c r="A38" s="33" t="s">
        <v>17</v>
      </c>
      <c r="B38" s="34"/>
      <c r="C38" s="35"/>
      <c r="D38" s="31" t="s">
        <v>51</v>
      </c>
      <c r="E38" s="36"/>
      <c r="F38" s="27">
        <v>4395</v>
      </c>
      <c r="G38" s="66"/>
      <c r="H38" s="96"/>
      <c r="I38" s="92">
        <v>0</v>
      </c>
      <c r="J38" s="108">
        <f>-(I38*G38)</f>
        <v>0</v>
      </c>
    </row>
    <row r="39" spans="1:10" ht="18" customHeight="1" x14ac:dyDescent="0.2">
      <c r="A39" s="157" t="s">
        <v>18</v>
      </c>
      <c r="B39" s="158"/>
      <c r="C39" s="159"/>
      <c r="D39" s="167" t="s">
        <v>52</v>
      </c>
      <c r="E39" s="168"/>
      <c r="F39" s="27">
        <v>4395</v>
      </c>
      <c r="G39" s="66"/>
      <c r="H39" s="96"/>
      <c r="I39" s="92">
        <v>0</v>
      </c>
      <c r="J39" s="108">
        <f t="shared" ref="J39:J40" si="1">-(I39*G39)</f>
        <v>0</v>
      </c>
    </row>
    <row r="40" spans="1:10" ht="19.5" customHeight="1" thickBot="1" x14ac:dyDescent="0.25">
      <c r="A40" s="37" t="s">
        <v>44</v>
      </c>
      <c r="B40" s="38"/>
      <c r="C40" s="125"/>
      <c r="D40" s="31" t="s">
        <v>53</v>
      </c>
      <c r="E40" s="32"/>
      <c r="F40" s="19">
        <v>4395</v>
      </c>
      <c r="G40" s="65"/>
      <c r="H40" s="94"/>
      <c r="I40" s="126">
        <v>0</v>
      </c>
      <c r="J40" s="108">
        <f t="shared" si="1"/>
        <v>0</v>
      </c>
    </row>
    <row r="41" spans="1:10" ht="19.5" customHeight="1" thickBot="1" x14ac:dyDescent="0.3">
      <c r="A41" s="28"/>
      <c r="B41" s="28"/>
      <c r="C41" s="28"/>
      <c r="D41" s="28"/>
      <c r="E41" s="28"/>
      <c r="F41" s="28"/>
      <c r="G41" s="28"/>
      <c r="H41" s="29" t="s">
        <v>8</v>
      </c>
      <c r="I41" s="28"/>
      <c r="J41" s="111">
        <f>SUM(J11:J40)</f>
        <v>0</v>
      </c>
    </row>
    <row r="42" spans="1:10" s="135" customFormat="1" ht="19.5" customHeight="1" x14ac:dyDescent="0.25">
      <c r="A42" s="28"/>
      <c r="B42" s="28"/>
      <c r="C42" s="28"/>
      <c r="D42" s="28"/>
      <c r="E42" s="28"/>
      <c r="F42" s="28"/>
      <c r="G42" s="28"/>
      <c r="H42" s="29"/>
      <c r="I42" s="28"/>
      <c r="J42" s="134"/>
    </row>
    <row r="43" spans="1:10" s="28" customFormat="1" ht="19.5" customHeight="1" x14ac:dyDescent="0.25">
      <c r="H43" s="29"/>
      <c r="J43" s="134"/>
    </row>
    <row r="44" spans="1:10" ht="19.5" customHeight="1" thickBot="1" x14ac:dyDescent="0.25">
      <c r="A44" s="1"/>
      <c r="B44" s="1"/>
      <c r="C44" s="3"/>
      <c r="E44" s="3"/>
      <c r="H44" s="5"/>
      <c r="J44" s="112"/>
    </row>
    <row r="45" spans="1:10" ht="16.5" customHeight="1" x14ac:dyDescent="0.2">
      <c r="A45" s="57" t="s">
        <v>24</v>
      </c>
      <c r="B45" s="58"/>
      <c r="C45" s="4"/>
      <c r="D45" s="4"/>
      <c r="E45" s="46" t="s">
        <v>25</v>
      </c>
      <c r="F45" s="59"/>
      <c r="G45" s="4"/>
      <c r="H45" s="46" t="s">
        <v>26</v>
      </c>
      <c r="I45" s="59"/>
      <c r="J45" s="113"/>
    </row>
    <row r="46" spans="1:10" ht="13.5" thickBot="1" x14ac:dyDescent="0.25">
      <c r="A46" s="67"/>
      <c r="B46" s="68"/>
      <c r="C46" s="69"/>
      <c r="D46" s="69"/>
      <c r="E46" s="70"/>
      <c r="F46" s="69"/>
      <c r="G46" s="69"/>
      <c r="H46" s="70"/>
      <c r="I46" s="69"/>
      <c r="J46" s="114"/>
    </row>
    <row r="47" spans="1:10" x14ac:dyDescent="0.2">
      <c r="A47" s="60"/>
      <c r="B47" s="60"/>
      <c r="C47" s="3"/>
      <c r="D47" s="3"/>
      <c r="E47" s="3"/>
      <c r="F47" s="3"/>
      <c r="G47" s="3"/>
      <c r="H47" s="3"/>
      <c r="I47" s="3"/>
      <c r="J47" s="115"/>
    </row>
    <row r="48" spans="1:10" ht="3" customHeight="1" thickBot="1" x14ac:dyDescent="0.25">
      <c r="A48" s="1"/>
      <c r="B48" s="1"/>
    </row>
    <row r="49" spans="1:10" ht="15.75" customHeight="1" x14ac:dyDescent="0.2">
      <c r="A49" s="54" t="s">
        <v>38</v>
      </c>
      <c r="B49" s="55"/>
      <c r="C49" s="55"/>
      <c r="D49" s="16"/>
      <c r="E49" s="56" t="s">
        <v>39</v>
      </c>
      <c r="F49" s="55"/>
      <c r="G49" s="16"/>
      <c r="H49" s="56" t="s">
        <v>40</v>
      </c>
      <c r="I49" s="53"/>
      <c r="J49" s="116"/>
    </row>
    <row r="50" spans="1:10" ht="11.85" customHeight="1" x14ac:dyDescent="0.2">
      <c r="A50" s="71"/>
      <c r="B50" s="72"/>
      <c r="C50" s="73"/>
      <c r="D50" s="74"/>
      <c r="E50" s="75"/>
      <c r="F50" s="74"/>
      <c r="G50" s="74"/>
      <c r="H50" s="75"/>
      <c r="I50" s="74"/>
      <c r="J50" s="117"/>
    </row>
    <row r="51" spans="1:10" ht="13.5" thickBot="1" x14ac:dyDescent="0.25">
      <c r="A51" s="76"/>
      <c r="B51" s="69"/>
      <c r="C51" s="69"/>
      <c r="D51" s="69"/>
      <c r="E51" s="70"/>
      <c r="F51" s="69"/>
      <c r="G51" s="69"/>
      <c r="H51" s="70"/>
      <c r="I51" s="69"/>
      <c r="J51" s="114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115"/>
    </row>
    <row r="53" spans="1:10" x14ac:dyDescent="0.2">
      <c r="A53" s="3"/>
      <c r="B53" s="3"/>
      <c r="C53" s="3"/>
      <c r="D53" s="3"/>
      <c r="E53" s="3"/>
      <c r="F53" s="3"/>
      <c r="G53" s="3"/>
      <c r="H53" s="3"/>
      <c r="I53" s="3"/>
      <c r="J53" s="115"/>
    </row>
    <row r="54" spans="1:10" x14ac:dyDescent="0.2">
      <c r="A54" s="3"/>
      <c r="B54" s="3"/>
      <c r="C54" s="3"/>
      <c r="D54" s="3"/>
      <c r="E54" s="3"/>
      <c r="F54" s="3"/>
      <c r="G54" s="3"/>
      <c r="H54" s="3"/>
      <c r="I54" s="3"/>
      <c r="J54" s="115"/>
    </row>
    <row r="55" spans="1:10" x14ac:dyDescent="0.2">
      <c r="A55" s="3"/>
      <c r="B55" s="3"/>
      <c r="C55" s="3"/>
      <c r="D55" s="3"/>
      <c r="E55" s="3"/>
      <c r="F55" s="3"/>
      <c r="G55" s="3"/>
      <c r="H55" s="3"/>
      <c r="I55" s="3"/>
      <c r="J55" s="115"/>
    </row>
    <row r="57" spans="1:10" ht="15" x14ac:dyDescent="0.3">
      <c r="A57" s="7" t="s">
        <v>22</v>
      </c>
      <c r="B57" s="8"/>
      <c r="C57" s="8"/>
      <c r="D57" s="8"/>
      <c r="E57" s="8"/>
      <c r="F57" s="8"/>
      <c r="G57" s="8"/>
      <c r="H57" s="45" t="s">
        <v>15</v>
      </c>
      <c r="I57" s="165" t="s">
        <v>35</v>
      </c>
      <c r="J57" s="166"/>
    </row>
    <row r="58" spans="1:10" x14ac:dyDescent="0.2">
      <c r="A58" s="30"/>
      <c r="B58" s="30"/>
      <c r="C58" s="30"/>
      <c r="D58" s="30"/>
      <c r="E58" s="30"/>
      <c r="F58" s="30"/>
      <c r="G58" s="30"/>
      <c r="H58" s="61" t="s">
        <v>33</v>
      </c>
      <c r="I58" s="143" t="s">
        <v>36</v>
      </c>
      <c r="J58" s="163" t="s">
        <v>37</v>
      </c>
    </row>
    <row r="59" spans="1:10" x14ac:dyDescent="0.2">
      <c r="A59" s="45" t="s">
        <v>29</v>
      </c>
      <c r="B59" s="45" t="s">
        <v>30</v>
      </c>
      <c r="C59" s="143" t="s">
        <v>31</v>
      </c>
      <c r="D59" s="144"/>
      <c r="E59" s="143" t="s">
        <v>32</v>
      </c>
      <c r="F59" s="144"/>
      <c r="G59" s="45" t="s">
        <v>30</v>
      </c>
      <c r="H59" s="61" t="s">
        <v>34</v>
      </c>
      <c r="I59" s="178"/>
      <c r="J59" s="164"/>
    </row>
    <row r="60" spans="1:10" x14ac:dyDescent="0.2">
      <c r="A60" s="137"/>
      <c r="B60" s="204"/>
      <c r="C60" s="145"/>
      <c r="D60" s="146"/>
      <c r="E60" s="145"/>
      <c r="F60" s="146"/>
      <c r="G60" s="207"/>
      <c r="H60" s="77"/>
      <c r="I60" s="77"/>
      <c r="J60" s="118"/>
    </row>
    <row r="61" spans="1:10" x14ac:dyDescent="0.2">
      <c r="A61" s="138"/>
      <c r="B61" s="205"/>
      <c r="C61" s="150"/>
      <c r="D61" s="152"/>
      <c r="E61" s="150"/>
      <c r="F61" s="152"/>
      <c r="G61" s="205"/>
      <c r="H61" s="79"/>
      <c r="I61" s="79"/>
      <c r="J61" s="119"/>
    </row>
    <row r="62" spans="1:10" x14ac:dyDescent="0.2">
      <c r="A62" s="139"/>
      <c r="B62" s="206"/>
      <c r="C62" s="148"/>
      <c r="D62" s="149"/>
      <c r="E62" s="148"/>
      <c r="F62" s="149"/>
      <c r="G62" s="206"/>
      <c r="H62" s="82"/>
      <c r="I62" s="82"/>
      <c r="J62" s="120"/>
    </row>
    <row r="63" spans="1:10" x14ac:dyDescent="0.2">
      <c r="A63" s="138"/>
      <c r="B63" s="205"/>
      <c r="C63" s="150"/>
      <c r="D63" s="151"/>
      <c r="E63" s="150"/>
      <c r="F63" s="151"/>
      <c r="G63" s="205"/>
      <c r="H63" s="79"/>
      <c r="I63" s="79"/>
      <c r="J63" s="119"/>
    </row>
    <row r="64" spans="1:10" x14ac:dyDescent="0.2">
      <c r="A64" s="139"/>
      <c r="B64" s="206"/>
      <c r="C64" s="83"/>
      <c r="D64" s="84"/>
      <c r="E64" s="83"/>
      <c r="F64" s="84"/>
      <c r="G64" s="206"/>
      <c r="H64" s="82"/>
      <c r="I64" s="82"/>
      <c r="J64" s="120"/>
    </row>
    <row r="65" spans="1:10" x14ac:dyDescent="0.2">
      <c r="A65" s="138"/>
      <c r="B65" s="205"/>
      <c r="C65" s="80"/>
      <c r="D65" s="81"/>
      <c r="E65" s="80"/>
      <c r="F65" s="81"/>
      <c r="G65" s="205"/>
      <c r="H65" s="79"/>
      <c r="I65" s="79"/>
      <c r="J65" s="119"/>
    </row>
    <row r="66" spans="1:10" x14ac:dyDescent="0.2">
      <c r="A66" s="139"/>
      <c r="B66" s="206"/>
      <c r="C66" s="83"/>
      <c r="D66" s="84"/>
      <c r="E66" s="83"/>
      <c r="F66" s="84"/>
      <c r="G66" s="206"/>
      <c r="H66" s="82"/>
      <c r="I66" s="82"/>
      <c r="J66" s="120"/>
    </row>
    <row r="67" spans="1:10" x14ac:dyDescent="0.2">
      <c r="A67" s="138"/>
      <c r="B67" s="205"/>
      <c r="C67" s="80"/>
      <c r="D67" s="81"/>
      <c r="E67" s="80"/>
      <c r="F67" s="81"/>
      <c r="G67" s="205"/>
      <c r="H67" s="79"/>
      <c r="I67" s="79"/>
      <c r="J67" s="119"/>
    </row>
    <row r="68" spans="1:10" x14ac:dyDescent="0.2">
      <c r="A68" s="139"/>
      <c r="B68" s="206"/>
      <c r="C68" s="83"/>
      <c r="D68" s="84"/>
      <c r="E68" s="83"/>
      <c r="F68" s="84"/>
      <c r="G68" s="206"/>
      <c r="H68" s="82"/>
      <c r="I68" s="82"/>
      <c r="J68" s="120"/>
    </row>
    <row r="69" spans="1:10" x14ac:dyDescent="0.2">
      <c r="A69" s="138"/>
      <c r="B69" s="205"/>
      <c r="C69" s="80"/>
      <c r="D69" s="81"/>
      <c r="E69" s="80"/>
      <c r="F69" s="81"/>
      <c r="G69" s="205"/>
      <c r="H69" s="79"/>
      <c r="I69" s="79"/>
      <c r="J69" s="119"/>
    </row>
    <row r="70" spans="1:10" x14ac:dyDescent="0.2">
      <c r="A70" s="139"/>
      <c r="B70" s="206"/>
      <c r="C70" s="83"/>
      <c r="D70" s="84"/>
      <c r="E70" s="83"/>
      <c r="F70" s="84"/>
      <c r="G70" s="206"/>
      <c r="H70" s="82"/>
      <c r="I70" s="82"/>
      <c r="J70" s="120"/>
    </row>
    <row r="71" spans="1:10" x14ac:dyDescent="0.2">
      <c r="A71" s="138"/>
      <c r="B71" s="205"/>
      <c r="C71" s="80"/>
      <c r="D71" s="81"/>
      <c r="E71" s="80"/>
      <c r="F71" s="81"/>
      <c r="G71" s="205"/>
      <c r="H71" s="79"/>
      <c r="I71" s="79"/>
      <c r="J71" s="119"/>
    </row>
    <row r="72" spans="1:10" x14ac:dyDescent="0.2">
      <c r="H72" s="91">
        <f>SUM(H60:H71)</f>
        <v>0</v>
      </c>
      <c r="J72" s="121">
        <f>SUM(J60:J71)</f>
        <v>0</v>
      </c>
    </row>
    <row r="76" spans="1:10" ht="15" x14ac:dyDescent="0.3">
      <c r="A76" s="7" t="s">
        <v>58</v>
      </c>
      <c r="I76" s="9" t="s">
        <v>13</v>
      </c>
    </row>
    <row r="77" spans="1:10" x14ac:dyDescent="0.2">
      <c r="A77" s="78"/>
      <c r="B77" s="85"/>
      <c r="C77" s="85"/>
      <c r="D77" s="85"/>
      <c r="E77" s="85"/>
      <c r="F77" s="85"/>
      <c r="G77" s="85"/>
      <c r="H77" s="85"/>
      <c r="I77" s="160"/>
      <c r="J77" s="153"/>
    </row>
    <row r="78" spans="1:10" x14ac:dyDescent="0.2">
      <c r="A78" s="80"/>
      <c r="B78" s="86"/>
      <c r="C78" s="86"/>
      <c r="D78" s="86"/>
      <c r="E78" s="86"/>
      <c r="F78" s="86"/>
      <c r="G78" s="86"/>
      <c r="H78" s="86"/>
      <c r="I78" s="150"/>
      <c r="J78" s="151"/>
    </row>
    <row r="79" spans="1:10" x14ac:dyDescent="0.2">
      <c r="A79" s="78"/>
      <c r="B79" s="85"/>
      <c r="C79" s="85"/>
      <c r="D79" s="85"/>
      <c r="E79" s="85"/>
      <c r="F79" s="85"/>
      <c r="G79" s="85"/>
      <c r="H79" s="85"/>
      <c r="I79" s="145"/>
      <c r="J79" s="153"/>
    </row>
    <row r="80" spans="1:10" x14ac:dyDescent="0.2">
      <c r="A80" s="80"/>
      <c r="B80" s="86"/>
      <c r="C80" s="86"/>
      <c r="D80" s="86"/>
      <c r="E80" s="86"/>
      <c r="F80" s="86"/>
      <c r="G80" s="86"/>
      <c r="H80" s="86"/>
      <c r="I80" s="150"/>
      <c r="J80" s="151"/>
    </row>
    <row r="81" spans="1:10" x14ac:dyDescent="0.2">
      <c r="A81" s="78"/>
      <c r="B81" s="85"/>
      <c r="C81" s="85"/>
      <c r="D81" s="85"/>
      <c r="E81" s="85"/>
      <c r="F81" s="85"/>
      <c r="G81" s="85"/>
      <c r="H81" s="85"/>
      <c r="I81" s="145"/>
      <c r="J81" s="153"/>
    </row>
    <row r="82" spans="1:10" x14ac:dyDescent="0.2">
      <c r="A82" s="80"/>
      <c r="B82" s="86"/>
      <c r="C82" s="86"/>
      <c r="D82" s="86"/>
      <c r="E82" s="86"/>
      <c r="F82" s="86"/>
      <c r="G82" s="86"/>
      <c r="H82" s="86"/>
      <c r="I82" s="150"/>
      <c r="J82" s="151"/>
    </row>
    <row r="83" spans="1:10" x14ac:dyDescent="0.2">
      <c r="A83" s="78"/>
      <c r="B83" s="85"/>
      <c r="C83" s="85"/>
      <c r="D83" s="85"/>
      <c r="E83" s="85"/>
      <c r="F83" s="85"/>
      <c r="G83" s="85"/>
      <c r="H83" s="85"/>
      <c r="I83" s="145"/>
      <c r="J83" s="153"/>
    </row>
    <row r="84" spans="1:10" x14ac:dyDescent="0.2">
      <c r="A84" s="80"/>
      <c r="B84" s="86"/>
      <c r="C84" s="86"/>
      <c r="D84" s="86"/>
      <c r="E84" s="86"/>
      <c r="F84" s="86"/>
      <c r="G84" s="86"/>
      <c r="H84" s="86"/>
      <c r="I84" s="150"/>
      <c r="J84" s="151"/>
    </row>
    <row r="85" spans="1:10" x14ac:dyDescent="0.2">
      <c r="A85" s="78"/>
      <c r="B85" s="85"/>
      <c r="C85" s="85"/>
      <c r="D85" s="85"/>
      <c r="E85" s="85"/>
      <c r="F85" s="85"/>
      <c r="G85" s="85"/>
      <c r="H85" s="85"/>
      <c r="I85" s="145"/>
      <c r="J85" s="153"/>
    </row>
    <row r="86" spans="1:10" x14ac:dyDescent="0.2">
      <c r="A86" s="80"/>
      <c r="B86" s="86"/>
      <c r="C86" s="86"/>
      <c r="D86" s="86"/>
      <c r="E86" s="86"/>
      <c r="F86" s="86"/>
      <c r="G86" s="86"/>
      <c r="H86" s="86"/>
      <c r="I86" s="150"/>
      <c r="J86" s="151"/>
    </row>
    <row r="87" spans="1:10" x14ac:dyDescent="0.2">
      <c r="A87" s="78"/>
      <c r="B87" s="85"/>
      <c r="C87" s="85"/>
      <c r="D87" s="85"/>
      <c r="E87" s="85"/>
      <c r="F87" s="85"/>
      <c r="G87" s="85"/>
      <c r="H87" s="85"/>
      <c r="I87" s="145"/>
      <c r="J87" s="153"/>
    </row>
    <row r="88" spans="1:10" x14ac:dyDescent="0.2">
      <c r="A88" s="80"/>
      <c r="B88" s="86"/>
      <c r="C88" s="86"/>
      <c r="D88" s="86"/>
      <c r="E88" s="86"/>
      <c r="F88" s="86"/>
      <c r="G88" s="86"/>
      <c r="H88" s="86"/>
      <c r="I88" s="150"/>
      <c r="J88" s="151"/>
    </row>
    <row r="89" spans="1:10" x14ac:dyDescent="0.2">
      <c r="G89" s="3"/>
      <c r="H89" s="3"/>
      <c r="I89" s="87"/>
      <c r="J89" s="122"/>
    </row>
    <row r="90" spans="1:10" ht="15" x14ac:dyDescent="0.3">
      <c r="G90" s="9" t="s">
        <v>14</v>
      </c>
      <c r="I90" s="88"/>
      <c r="J90" s="123">
        <f>SUM(I77:J88)</f>
        <v>0</v>
      </c>
    </row>
    <row r="92" spans="1:10" ht="15" x14ac:dyDescent="0.3">
      <c r="A92" s="12" t="s">
        <v>45</v>
      </c>
      <c r="B92" s="9"/>
      <c r="C92" s="9"/>
      <c r="D92" s="9"/>
      <c r="E92" s="9"/>
      <c r="F92" s="9"/>
    </row>
    <row r="95" spans="1:10" ht="15" x14ac:dyDescent="0.3">
      <c r="A95" s="11" t="s">
        <v>23</v>
      </c>
    </row>
    <row r="96" spans="1:10" x14ac:dyDescent="0.2">
      <c r="A96" s="87"/>
      <c r="B96" s="89"/>
      <c r="C96" s="89"/>
      <c r="D96" s="89"/>
      <c r="E96" s="89"/>
      <c r="F96" s="89"/>
      <c r="G96" s="89"/>
      <c r="H96" s="89"/>
      <c r="I96" s="89"/>
      <c r="J96" s="122"/>
    </row>
    <row r="97" spans="1:10" x14ac:dyDescent="0.2">
      <c r="A97" s="75"/>
      <c r="B97" s="74"/>
      <c r="C97" s="74"/>
      <c r="D97" s="74"/>
      <c r="E97" s="74"/>
      <c r="F97" s="74"/>
      <c r="G97" s="74"/>
      <c r="H97" s="74"/>
      <c r="I97" s="74"/>
      <c r="J97" s="124"/>
    </row>
    <row r="98" spans="1:10" x14ac:dyDescent="0.2">
      <c r="A98" s="75"/>
      <c r="B98" s="74"/>
      <c r="C98" s="74"/>
      <c r="D98" s="74"/>
      <c r="E98" s="74"/>
      <c r="F98" s="74"/>
      <c r="G98" s="74"/>
      <c r="H98" s="74"/>
      <c r="I98" s="74"/>
      <c r="J98" s="124"/>
    </row>
    <row r="99" spans="1:10" x14ac:dyDescent="0.2">
      <c r="A99" s="75"/>
      <c r="B99" s="74"/>
      <c r="C99" s="74"/>
      <c r="D99" s="74"/>
      <c r="E99" s="74"/>
      <c r="F99" s="74"/>
      <c r="G99" s="74"/>
      <c r="H99" s="74"/>
      <c r="I99" s="74"/>
      <c r="J99" s="124"/>
    </row>
    <row r="100" spans="1:10" x14ac:dyDescent="0.2">
      <c r="A100" s="75"/>
      <c r="B100" s="74"/>
      <c r="C100" s="74"/>
      <c r="D100" s="74"/>
      <c r="E100" s="74"/>
      <c r="F100" s="74"/>
      <c r="G100" s="74"/>
      <c r="H100" s="74"/>
      <c r="I100" s="74"/>
      <c r="J100" s="124"/>
    </row>
    <row r="101" spans="1:10" x14ac:dyDescent="0.2">
      <c r="A101" s="75"/>
      <c r="B101" s="74"/>
      <c r="C101" s="74"/>
      <c r="D101" s="74"/>
      <c r="E101" s="74"/>
      <c r="F101" s="74"/>
      <c r="G101" s="74"/>
      <c r="H101" s="74"/>
      <c r="I101" s="74"/>
      <c r="J101" s="124"/>
    </row>
    <row r="102" spans="1:10" x14ac:dyDescent="0.2">
      <c r="A102" s="75"/>
      <c r="B102" s="74"/>
      <c r="C102" s="74"/>
      <c r="D102" s="74"/>
      <c r="E102" s="74"/>
      <c r="F102" s="74"/>
      <c r="G102" s="74"/>
      <c r="H102" s="74"/>
      <c r="I102" s="74"/>
      <c r="J102" s="124"/>
    </row>
    <row r="103" spans="1:10" x14ac:dyDescent="0.2">
      <c r="A103" s="88"/>
      <c r="B103" s="90"/>
      <c r="C103" s="90"/>
      <c r="D103" s="90"/>
      <c r="E103" s="90"/>
      <c r="F103" s="90"/>
      <c r="G103" s="90"/>
      <c r="H103" s="90"/>
      <c r="I103" s="90"/>
      <c r="J103" s="123"/>
    </row>
    <row r="106" spans="1:10" ht="13.5" x14ac:dyDescent="0.25">
      <c r="A106" s="12" t="s">
        <v>56</v>
      </c>
    </row>
    <row r="107" spans="1:10" ht="13.5" x14ac:dyDescent="0.25">
      <c r="A107" s="12" t="s">
        <v>64</v>
      </c>
    </row>
    <row r="108" spans="1:10" ht="13.5" x14ac:dyDescent="0.25">
      <c r="A108" s="12"/>
    </row>
    <row r="109" spans="1:10" ht="13.5" x14ac:dyDescent="0.25">
      <c r="A109" s="12" t="s">
        <v>65</v>
      </c>
    </row>
    <row r="111" spans="1:10" x14ac:dyDescent="0.2">
      <c r="A111" s="10" t="s">
        <v>75</v>
      </c>
    </row>
    <row r="116" spans="1:4" x14ac:dyDescent="0.2">
      <c r="A116" s="62" t="s">
        <v>50</v>
      </c>
      <c r="B116" s="62"/>
    </row>
    <row r="117" spans="1:4" x14ac:dyDescent="0.2">
      <c r="A117" s="141" t="s">
        <v>46</v>
      </c>
      <c r="B117" s="147"/>
    </row>
    <row r="118" spans="1:4" x14ac:dyDescent="0.2">
      <c r="A118" s="141">
        <v>43979</v>
      </c>
      <c r="B118" s="142"/>
    </row>
    <row r="120" spans="1:4" x14ac:dyDescent="0.2">
      <c r="A120" s="62" t="s">
        <v>54</v>
      </c>
      <c r="D120" s="62"/>
    </row>
  </sheetData>
  <protectedRanges>
    <protectedRange sqref="J13" name="Område1"/>
  </protectedRanges>
  <mergeCells count="53">
    <mergeCell ref="A18:E18"/>
    <mergeCell ref="A23:E23"/>
    <mergeCell ref="A24:E24"/>
    <mergeCell ref="A25:E25"/>
    <mergeCell ref="A26:E26"/>
    <mergeCell ref="D21:E21"/>
    <mergeCell ref="A21:C21"/>
    <mergeCell ref="A19:E19"/>
    <mergeCell ref="A17:E17"/>
    <mergeCell ref="I5:J5"/>
    <mergeCell ref="F5:H5"/>
    <mergeCell ref="A9:J9"/>
    <mergeCell ref="A14:E14"/>
    <mergeCell ref="C13:E13"/>
    <mergeCell ref="F7:H7"/>
    <mergeCell ref="A5:E5"/>
    <mergeCell ref="A7:E7"/>
    <mergeCell ref="A11:B13"/>
    <mergeCell ref="A15:E15"/>
    <mergeCell ref="A16:E16"/>
    <mergeCell ref="A27:E27"/>
    <mergeCell ref="A28:E28"/>
    <mergeCell ref="A32:E32"/>
    <mergeCell ref="I58:I59"/>
    <mergeCell ref="A33:E33"/>
    <mergeCell ref="A31:E31"/>
    <mergeCell ref="A35:E35"/>
    <mergeCell ref="I87:J88"/>
    <mergeCell ref="C36:E36"/>
    <mergeCell ref="A39:C39"/>
    <mergeCell ref="I77:J78"/>
    <mergeCell ref="I79:J80"/>
    <mergeCell ref="E61:F61"/>
    <mergeCell ref="I81:J82"/>
    <mergeCell ref="I83:J84"/>
    <mergeCell ref="I85:J86"/>
    <mergeCell ref="E63:F63"/>
    <mergeCell ref="A36:B36"/>
    <mergeCell ref="J58:J59"/>
    <mergeCell ref="I57:J57"/>
    <mergeCell ref="D39:E39"/>
    <mergeCell ref="A37:B37"/>
    <mergeCell ref="C37:E37"/>
    <mergeCell ref="A118:B118"/>
    <mergeCell ref="E59:F59"/>
    <mergeCell ref="C60:D60"/>
    <mergeCell ref="C59:D59"/>
    <mergeCell ref="A117:B117"/>
    <mergeCell ref="E62:F62"/>
    <mergeCell ref="C63:D63"/>
    <mergeCell ref="E60:F60"/>
    <mergeCell ref="C61:D61"/>
    <mergeCell ref="C62:D62"/>
  </mergeCells>
  <phoneticPr fontId="1" type="noConversion"/>
  <pageMargins left="0.59055118110236227" right="0.19685039370078741" top="0.39370078740157483" bottom="0.39370078740157483" header="0.19685039370078741" footer="0.51181102362204722"/>
  <pageSetup paperSize="9" scale="88" fitToHeight="0" orientation="portrait" r:id="rId1"/>
  <headerFooter alignWithMargins="0">
    <oddHeader xml:space="preserve">&amp;C&amp;"Arial Black,Normal"&amp;14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 reiseregning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Mæland</dc:creator>
  <cp:lastModifiedBy>Solberg, Trygve</cp:lastModifiedBy>
  <cp:lastPrinted>2020-05-28T08:24:24Z</cp:lastPrinted>
  <dcterms:created xsi:type="dcterms:W3CDTF">1999-01-04T07:57:28Z</dcterms:created>
  <dcterms:modified xsi:type="dcterms:W3CDTF">2020-05-28T08:29:10Z</dcterms:modified>
</cp:coreProperties>
</file>